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Oferta'!$B$2:$L$57</definedName>
    <definedName name="Z_B60F2BCA_7293_41F8_88E6_FD50A646A707_.wvu.PrintArea" localSheetId="0" hidden="1">'Modelo de Oferta'!$C$3:$J$56</definedName>
  </definedNames>
  <calcPr calcId="144525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23" i="1"/>
  <c r="I30" i="1"/>
  <c r="I29" i="1"/>
  <c r="I28" i="1"/>
  <c r="I27" i="1"/>
  <c r="I26" i="1"/>
  <c r="I25" i="1"/>
  <c r="I24" i="1"/>
  <c r="I40" i="1" l="1"/>
</calcChain>
</file>

<file path=xl/sharedStrings.xml><?xml version="1.0" encoding="utf-8"?>
<sst xmlns="http://schemas.openxmlformats.org/spreadsheetml/2006/main" count="68" uniqueCount="52">
  <si>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</si>
  <si>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</si>
  <si>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</si>
  <si>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</si>
  <si>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</si>
  <si>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</si>
  <si>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</si>
  <si>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</si>
  <si>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</si>
  <si>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</si>
  <si>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</si>
  <si>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</si>
  <si>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</si>
  <si>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</si>
  <si>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</si>
  <si>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</si>
  <si>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</si>
  <si>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</si>
  <si>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</si>
  <si>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</si>
  <si>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</si>
  <si>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</si>
  <si>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</si>
  <si>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</si>
  <si>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</si>
  <si>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</si>
  <si>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</si>
  <si>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</si>
  <si>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</si>
  <si>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</si>
  <si>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</si>
  <si>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UNIDAD</t>
  </si>
  <si>
    <t>DGI-223-2022 
DGI-216-2022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</si>
  <si>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</si>
  <si>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SOFTWARE E INFRAESTRUCTURA TECNOLÓGICA PARA REGISTRO Y ESTADISTICAS DE VOTANTES, E IDENTIFICACIÓN BIOMÉTRICA EN EL PROCESO ELECTORAL 2023</t>
  </si>
  <si>
    <t>LOTE No. 1</t>
  </si>
  <si>
    <t>Servidor en rack; Almacenamiento: 2 discos duros de estado sólido de 960 gigabyte; Cantidad de bahías para disco duro: 16 ; Conectividad: Rj45, usb y vga; Fuente de poder: Redundante; Incluye: Rieles para nstalación en rack; Memoria ram: 128 Gigabyte; Niveles de raid: 1, 5 y 10; Procesador: 2 de 2.2 gigahercio; Sistema operativo: Con licenciamiento; Tipo de memoria ram: Ddr4; Unidad de rack: 2u;</t>
  </si>
  <si>
    <t>|</t>
  </si>
  <si>
    <t>Equipo de seguridad de red firewall; Alimentación: 110 a 240 Voltio; Almacenamiento: 480 Gigabyte; Cantidad de usuarios: 600; Puertos: Rj45, usb y fibra canal; Rendimiento de firewall: 20 Gigabyte/Segundo; Rendimiento de ips: 2.2 Gigabyte/Segundo; Rendimiento de vpn: 9 Gigabyte/Segundo; Tipo: Ngfw firewall; Unidades rack: 1u;</t>
  </si>
  <si>
    <t>Servidor en rack; Almacenamiento: 2 discos duros de estado sólido de 960 gigabyte; Cantidad de bahías para disco duro: 16 ; Conectividad: Rj45, usb y vga; Fuente de poder: Redundante; Incluye: Rieles para instalación en rack;
Memoria ram: 128 Gigabyte; Niveles de raid: 1, 5 y 10; Procesador: 2 de 2.9 gigahercio; Sistema operativo: Con licenciamiento; Tipo de memoria ram: Ddr4; Unidad de rack: 2u;</t>
  </si>
  <si>
    <t>Switch de red administrable; Cantidad de puertos: 48; Capacidad de conmutación: 104 Gigabyte/Segundo; Fuente de poder: Redundante; Memoria flash: 4 Gigabyte; Memoria ram: 2 Gigabyte; Tamaño de tabla de direcciones mac: 32000 direcciones; Tipo de capa: 2 y 3; Unidad de rack: 1u;</t>
  </si>
  <si>
    <t>Servidor; Almacenamiento: 9.6 Terabyte; Cantidad de bahías para discos duro: 16; Conectividad: Rj45, fibra óptica, usb, ethernet; Fuente de poder: Redundante; Memoria ram: 128 Gigabyte; Niveles de raid: 1, 5, 10;  procesador: 1 procesador con 8 núcleos cada uno de 4.2 gigahercios; Sistema operativo: Con licenciamiento; Tipo de memoria ram: Rdimm; Unidad de rack: 2u;</t>
  </si>
  <si>
    <t>Dispositivo biométrico móvil; Almacenamiento: 16 Gigabyte; Conectividad: Usb, wifi y bluetooth; Fuente dealimentación: 110 a 240 Voltio; Incluye: Lector de huellas y gps; Memoria ram: 2 Gigabyte; Resolución de pantalla: 1280 x 720 píxeles; Tipo de pantalla: Tft  lcd;</t>
  </si>
  <si>
    <t>SERVICIO</t>
  </si>
  <si>
    <t>Servicio de infraestructura tecnológica para centro de datos; Tipo: Servicio;</t>
  </si>
  <si>
    <t>Software; Clase: Validación de identidad;</t>
  </si>
  <si>
    <t>LOTE No. 2</t>
  </si>
  <si>
    <t>Servidor en rack; Almacenamiento: 2 discos duros de estado sólido de 960 gigabyte; Cantidad de bahías para disco duro: 16 ; Conectividad: Rj45, usb y vga; Fuente de poder: Redundante; Incluye: Rieles para instalación en rack; Memoria ram: 128 Gigabyte; Niveles de raid: 1, 5 y 10; Procesador: 2 de 2.2 gigahercio; Sistema operativo: Con licenciamiento; Tipo de memoria ram: Ddr4; Unidad de rack: 2u;</t>
  </si>
  <si>
    <t>Servidor en rack; Almacenamiento: 2 discos duros de estado sólido de 960 gigabyte; Cantidad de bahías para disco duro: 16 ; Conectividad: Rj45, usb y vga; Fuente de poder: Redundante; incluye: Rieles para Instalación en rack; Memoria ram: 128 Gigabyte; Niveles de raid: 1, 5 y 10; Procesador: 2 de 2.9 gigahercio; Sistema operativo: Con licenciamiento; Tipo de memoria ram: Ddr4; Unidad de rack: 2u;</t>
  </si>
  <si>
    <t>Equipo de seguridad de red firewall; Alimentación: 110 a 240 Voltio; Almacenamiento; 480 Gigabyte; Cantidad de usuarios: 600; Puertos: Rj45, usb y fibra canal; Rendimiento de firewall: 20 Gigabyte/Segundo; Rendimiento de ips: 2.2 Gigabyte/Segundo; Rendimiento de vpn: 9 Gigabyte/Segundo; Tipo: Ngfw firewall; Unidades rack: 1u;</t>
  </si>
  <si>
    <t>Servidor; Almacenamiento: 9.6 Terabyte; Cantidad de bahías para discos duro: 16; Conectividad: R45, fibra óptica, usb, ethernet; Fuente de poder: Redundante; Memoria ram; 128 Gigabyte; Niveles de raid: 1, 5, 10; Procesador: 1 procesador con 8 núcleos cada uno de 4.2 gigahercios; Sistema operativo: Con licenciamiento; Tipo de memoria ram: Rdimm: Unidad de rack: 2u:</t>
  </si>
  <si>
    <t>Licencia para motor biométrico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</si>
</sst>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name val="Calibri"/>
      <family val="2"/>
    </font>
    <font>
      <b/>
      <sz val="8"/>
      <color theme="1" tint="4.9989318521683403E-2"/>
      <name val="Calibri"/>
      <family val="2"/>
      <scheme val="minor"/>
    </font>
    <font>
      <b/>
      <sz val="2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vertical="center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28" fillId="2" borderId="0" xfId="4" applyFont="1" applyFill="1" applyBorder="1" applyAlignment="1" applyProtection="1">
      <alignment vertical="center"/>
    </xf>
    <xf numFmtId="0" fontId="13" fillId="2" borderId="14" xfId="4" applyFont="1" applyFill="1" applyBorder="1" applyAlignment="1" applyProtection="1">
      <alignment horizontal="center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32" fillId="2" borderId="20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35" fillId="2" borderId="0" xfId="4" applyFont="1" applyFill="1" applyBorder="1" applyAlignment="1" applyProtection="1">
      <alignment horizontal="justify" vertical="center" wrapText="1"/>
      <protection locked="0"/>
    </xf>
    <xf numFmtId="0" fontId="36" fillId="2" borderId="0" xfId="4" applyFont="1" applyFill="1" applyBorder="1" applyAlignment="1" applyProtection="1">
      <alignment vertical="center" wrapText="1"/>
      <protection locked="0"/>
    </xf>
    <xf numFmtId="0" fontId="36" fillId="2" borderId="0" xfId="4" applyFont="1" applyFill="1" applyBorder="1" applyAlignment="1" applyProtection="1">
      <alignment horizontal="justify" vertical="center" wrapText="1"/>
      <protection locked="0"/>
    </xf>
    <xf numFmtId="3" fontId="3" fillId="2" borderId="21" xfId="4" applyNumberFormat="1" applyFont="1" applyFill="1" applyBorder="1" applyAlignment="1" applyProtection="1">
      <alignment horizontal="center" vertical="distributed"/>
    </xf>
    <xf numFmtId="3" fontId="3" fillId="2" borderId="21" xfId="4" applyNumberFormat="1" applyFont="1" applyFill="1" applyBorder="1" applyAlignment="1" applyProtection="1">
      <alignment horizontal="center" vertical="center"/>
    </xf>
    <xf numFmtId="3" fontId="7" fillId="2" borderId="21" xfId="4" applyNumberFormat="1" applyFont="1" applyFill="1" applyBorder="1" applyAlignment="1" applyProtection="1">
      <alignment vertical="center"/>
    </xf>
    <xf numFmtId="4" fontId="3" fillId="2" borderId="21" xfId="4" applyNumberFormat="1" applyFont="1" applyFill="1" applyBorder="1" applyAlignment="1" applyProtection="1">
      <alignment horizontal="center" vertical="center"/>
      <protection locked="0"/>
    </xf>
    <xf numFmtId="3" fontId="3" fillId="2" borderId="24" xfId="4" applyNumberFormat="1" applyFont="1" applyFill="1" applyBorder="1" applyAlignment="1" applyProtection="1">
      <alignment horizontal="center" vertical="distributed"/>
    </xf>
    <xf numFmtId="3" fontId="3" fillId="2" borderId="24" xfId="4" applyNumberFormat="1" applyFont="1" applyFill="1" applyBorder="1" applyAlignment="1" applyProtection="1">
      <alignment horizontal="center" vertical="center"/>
    </xf>
    <xf numFmtId="3" fontId="7" fillId="2" borderId="24" xfId="4" applyNumberFormat="1" applyFont="1" applyFill="1" applyBorder="1" applyAlignment="1" applyProtection="1">
      <alignment vertical="center"/>
    </xf>
    <xf numFmtId="4" fontId="3" fillId="2" borderId="24" xfId="4" applyNumberFormat="1" applyFont="1" applyFill="1" applyBorder="1" applyAlignment="1" applyProtection="1">
      <alignment horizontal="center" vertical="center"/>
      <protection locked="0"/>
    </xf>
    <xf numFmtId="0" fontId="12" fillId="2" borderId="25" xfId="4" applyFont="1" applyFill="1" applyBorder="1" applyAlignment="1" applyProtection="1">
      <alignment horizontal="justify" vertical="center" wrapText="1"/>
      <protection locked="0"/>
    </xf>
    <xf numFmtId="0" fontId="12" fillId="2" borderId="26" xfId="4" applyFont="1" applyFill="1" applyBorder="1" applyAlignment="1" applyProtection="1">
      <alignment horizontal="justify" vertical="center" wrapText="1"/>
      <protection locked="0"/>
    </xf>
    <xf numFmtId="164" fontId="3" fillId="2" borderId="25" xfId="3" applyFont="1" applyFill="1" applyBorder="1" applyAlignment="1" applyProtection="1">
      <alignment horizontal="center" vertical="distributed"/>
      <protection locked="0"/>
    </xf>
    <xf numFmtId="164" fontId="3" fillId="2" borderId="26" xfId="3" applyFont="1" applyFill="1" applyBorder="1" applyAlignment="1" applyProtection="1">
      <alignment horizontal="center" vertical="distributed"/>
      <protection locked="0"/>
    </xf>
    <xf numFmtId="3" fontId="34" fillId="2" borderId="17" xfId="4" applyNumberFormat="1" applyFont="1" applyFill="1" applyBorder="1" applyAlignment="1" applyProtection="1">
      <alignment horizontal="center" vertical="center"/>
      <protection locked="0"/>
    </xf>
    <xf numFmtId="3" fontId="34" fillId="2" borderId="15" xfId="4" applyNumberFormat="1" applyFont="1" applyFill="1" applyBorder="1" applyAlignment="1" applyProtection="1">
      <alignment horizontal="center" vertical="center"/>
      <protection locked="0"/>
    </xf>
    <xf numFmtId="3" fontId="34" fillId="2" borderId="16" xfId="4" applyNumberFormat="1" applyFont="1" applyFill="1" applyBorder="1" applyAlignment="1" applyProtection="1">
      <alignment horizontal="center" vertical="center"/>
      <protection locked="0"/>
    </xf>
    <xf numFmtId="0" fontId="12" fillId="2" borderId="22" xfId="4" applyFont="1" applyFill="1" applyBorder="1" applyAlignment="1" applyProtection="1">
      <alignment horizontal="justify" vertical="center" wrapText="1"/>
      <protection locked="0"/>
    </xf>
    <xf numFmtId="0" fontId="12" fillId="2" borderId="23" xfId="4" applyFont="1" applyFill="1" applyBorder="1" applyAlignment="1" applyProtection="1">
      <alignment horizontal="justify" vertical="center" wrapText="1"/>
      <protection locked="0"/>
    </xf>
    <xf numFmtId="164" fontId="3" fillId="2" borderId="22" xfId="3" applyFont="1" applyFill="1" applyBorder="1" applyAlignment="1" applyProtection="1">
      <alignment horizontal="center" vertical="distributed"/>
      <protection locked="0"/>
    </xf>
    <xf numFmtId="164" fontId="3" fillId="2" borderId="23" xfId="3" applyFont="1" applyFill="1" applyBorder="1" applyAlignment="1" applyProtection="1">
      <alignment horizontal="center" vertical="distributed"/>
      <protection locked="0"/>
    </xf>
    <xf numFmtId="0" fontId="12" fillId="2" borderId="25" xfId="4" applyFont="1" applyFill="1" applyBorder="1" applyAlignment="1" applyProtection="1">
      <alignment horizontal="justify" vertical="top" wrapText="1"/>
      <protection locked="0"/>
    </xf>
    <xf numFmtId="0" fontId="12" fillId="2" borderId="26" xfId="4" applyFont="1" applyFill="1" applyBorder="1" applyAlignment="1" applyProtection="1">
      <alignment horizontal="justify" vertical="top" wrapText="1"/>
      <protection locked="0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justify" vertical="center" wrapText="1"/>
      <protection locked="0"/>
    </xf>
    <xf numFmtId="0" fontId="20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 wrapText="1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47</xdr:row>
      <xdr:rowOff>114300</xdr:rowOff>
    </xdr:from>
    <xdr:to>
      <xdr:col>9</xdr:col>
      <xdr:colOff>1181100</xdr:colOff>
      <xdr:row>47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257175</xdr:rowOff>
    </xdr:from>
    <xdr:to>
      <xdr:col>11</xdr:col>
      <xdr:colOff>0</xdr:colOff>
      <xdr:row>44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42</xdr:row>
      <xdr:rowOff>0</xdr:rowOff>
    </xdr:from>
    <xdr:to>
      <xdr:col>10</xdr:col>
      <xdr:colOff>0</xdr:colOff>
      <xdr:row>42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49</xdr:row>
      <xdr:rowOff>209550</xdr:rowOff>
    </xdr:from>
    <xdr:to>
      <xdr:col>6</xdr:col>
      <xdr:colOff>885825</xdr:colOff>
      <xdr:row>49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52</xdr:row>
      <xdr:rowOff>19050</xdr:rowOff>
    </xdr:from>
    <xdr:to>
      <xdr:col>6</xdr:col>
      <xdr:colOff>1685925</xdr:colOff>
      <xdr:row>52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A31" zoomScale="85" zoomScaleNormal="85" workbookViewId="0">
      <selection activeCell="O24" sqref="O24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65" t="s">
        <v>25</v>
      </c>
      <c r="D3" s="165"/>
      <c r="E3" s="165"/>
      <c r="F3" s="165"/>
      <c r="G3" s="165"/>
      <c r="H3" s="165"/>
      <c r="I3" s="165"/>
      <c r="J3" s="165"/>
      <c r="K3" s="7"/>
      <c r="L3" s="1"/>
    </row>
    <row r="4" spans="1:15" ht="24" customHeight="1" x14ac:dyDescent="0.35">
      <c r="B4" s="6"/>
      <c r="C4" s="166" t="s">
        <v>27</v>
      </c>
      <c r="D4" s="167"/>
      <c r="E4" s="167"/>
      <c r="F4" s="167"/>
      <c r="G4" s="167"/>
      <c r="H4" s="167"/>
      <c r="I4" s="167"/>
      <c r="J4" s="167"/>
      <c r="K4" s="8"/>
      <c r="L4" s="1"/>
    </row>
    <row r="5" spans="1:15" ht="23.25" customHeight="1" x14ac:dyDescent="0.35">
      <c r="B5" s="6"/>
      <c r="C5" s="9"/>
      <c r="D5" s="9"/>
      <c r="E5" s="85"/>
      <c r="F5" s="9"/>
      <c r="G5" s="9"/>
      <c r="H5" s="10" t="s">
        <v>33</v>
      </c>
      <c r="I5" s="168" t="s">
        <v>32</v>
      </c>
      <c r="J5" s="168"/>
      <c r="K5" s="11"/>
      <c r="L5" s="1"/>
    </row>
    <row r="6" spans="1:15" ht="16.5" customHeight="1" x14ac:dyDescent="0.25">
      <c r="B6" s="6"/>
      <c r="C6" s="12"/>
      <c r="D6" s="13"/>
      <c r="E6" s="86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69" t="s">
        <v>0</v>
      </c>
      <c r="D7" s="169"/>
      <c r="E7" s="17"/>
      <c r="F7" s="13"/>
      <c r="G7" s="13"/>
      <c r="H7" s="170" t="s">
        <v>1</v>
      </c>
      <c r="I7" s="170"/>
      <c r="J7" s="76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7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7" t="s">
        <v>3</v>
      </c>
      <c r="D10" s="159"/>
      <c r="E10" s="159"/>
      <c r="F10" s="159"/>
      <c r="G10" s="159"/>
      <c r="H10" s="159"/>
      <c r="I10" s="96" t="s">
        <v>4</v>
      </c>
      <c r="J10" s="76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97" t="s">
        <v>6</v>
      </c>
      <c r="D12" s="159"/>
      <c r="E12" s="159"/>
      <c r="F12" s="159"/>
      <c r="G12" s="159"/>
      <c r="H12" s="159"/>
      <c r="I12" s="96" t="s">
        <v>7</v>
      </c>
      <c r="J12" s="76"/>
      <c r="K12" s="18"/>
      <c r="L12" s="16"/>
      <c r="M12" s="26" t="s">
        <v>8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60" t="s">
        <v>9</v>
      </c>
      <c r="D14" s="30"/>
      <c r="E14" s="30"/>
      <c r="F14" s="30"/>
      <c r="G14" s="100" t="s">
        <v>10</v>
      </c>
      <c r="H14" s="161"/>
      <c r="I14" s="161"/>
      <c r="J14" s="161"/>
      <c r="K14" s="18"/>
      <c r="L14" s="16"/>
      <c r="M14" s="26"/>
    </row>
    <row r="15" spans="1:15" ht="11.25" customHeight="1" x14ac:dyDescent="0.25">
      <c r="B15" s="6"/>
      <c r="C15" s="160"/>
      <c r="D15" s="162"/>
      <c r="E15" s="162"/>
      <c r="F15" s="162"/>
      <c r="G15" s="98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60"/>
      <c r="D16" s="163"/>
      <c r="E16" s="163"/>
      <c r="F16" s="163"/>
      <c r="G16" s="99" t="s">
        <v>11</v>
      </c>
      <c r="H16" s="164"/>
      <c r="I16" s="161"/>
      <c r="J16" s="161"/>
      <c r="K16" s="32"/>
      <c r="L16" s="16"/>
      <c r="M16" s="26"/>
    </row>
    <row r="17" spans="1:17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7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7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49">
        <v>4</v>
      </c>
      <c r="G19" s="150"/>
      <c r="H19" s="38">
        <v>5</v>
      </c>
      <c r="I19" s="151">
        <v>6</v>
      </c>
      <c r="J19" s="150"/>
      <c r="K19" s="39"/>
      <c r="L19" s="36"/>
    </row>
    <row r="20" spans="1:17" s="44" customFormat="1" ht="51.75" customHeight="1" thickBot="1" x14ac:dyDescent="0.25">
      <c r="A20" s="41"/>
      <c r="B20" s="42"/>
      <c r="C20" s="88" t="s">
        <v>12</v>
      </c>
      <c r="D20" s="90" t="s">
        <v>13</v>
      </c>
      <c r="E20" s="91" t="s">
        <v>29</v>
      </c>
      <c r="F20" s="152" t="s">
        <v>14</v>
      </c>
      <c r="G20" s="153"/>
      <c r="H20" s="88" t="s">
        <v>15</v>
      </c>
      <c r="I20" s="154" t="s">
        <v>16</v>
      </c>
      <c r="J20" s="153"/>
      <c r="K20" s="43"/>
      <c r="L20" s="41"/>
    </row>
    <row r="21" spans="1:17" ht="40.5" customHeight="1" thickBot="1" x14ac:dyDescent="0.3">
      <c r="B21" s="6"/>
      <c r="C21" s="95"/>
      <c r="D21" s="92"/>
      <c r="E21" s="93"/>
      <c r="F21" s="155" t="s">
        <v>34</v>
      </c>
      <c r="G21" s="156"/>
      <c r="H21" s="94"/>
      <c r="I21" s="157"/>
      <c r="J21" s="158"/>
      <c r="K21" s="45"/>
      <c r="L21" s="16"/>
    </row>
    <row r="22" spans="1:17" ht="18.95" customHeight="1" thickBot="1" x14ac:dyDescent="0.3">
      <c r="B22" s="6"/>
      <c r="C22" s="113" t="s">
        <v>35</v>
      </c>
      <c r="D22" s="114"/>
      <c r="E22" s="114"/>
      <c r="F22" s="114"/>
      <c r="G22" s="114"/>
      <c r="H22" s="114"/>
      <c r="I22" s="114"/>
      <c r="J22" s="115"/>
      <c r="K22" s="75"/>
      <c r="L22" s="16"/>
    </row>
    <row r="23" spans="1:17" ht="62.25" customHeight="1" x14ac:dyDescent="0.25">
      <c r="B23" s="6"/>
      <c r="C23" s="101">
        <v>12</v>
      </c>
      <c r="D23" s="102" t="s">
        <v>31</v>
      </c>
      <c r="E23" s="103"/>
      <c r="F23" s="116" t="s">
        <v>36</v>
      </c>
      <c r="G23" s="117"/>
      <c r="H23" s="104"/>
      <c r="I23" s="118">
        <f>+H23*C23</f>
        <v>0</v>
      </c>
      <c r="J23" s="119"/>
      <c r="K23" s="45"/>
      <c r="L23" s="16"/>
    </row>
    <row r="24" spans="1:17" ht="62.25" customHeight="1" x14ac:dyDescent="0.25">
      <c r="B24" s="6"/>
      <c r="C24" s="105">
        <v>4</v>
      </c>
      <c r="D24" s="106" t="s">
        <v>31</v>
      </c>
      <c r="E24" s="107"/>
      <c r="F24" s="120" t="s">
        <v>39</v>
      </c>
      <c r="G24" s="121"/>
      <c r="H24" s="108"/>
      <c r="I24" s="111">
        <f t="shared" ref="I24:I28" si="0">+H24*C24</f>
        <v>0</v>
      </c>
      <c r="J24" s="112"/>
      <c r="K24" s="45"/>
      <c r="L24" s="16"/>
    </row>
    <row r="25" spans="1:17" ht="54" customHeight="1" x14ac:dyDescent="0.25">
      <c r="B25" s="6"/>
      <c r="C25" s="105">
        <v>2</v>
      </c>
      <c r="D25" s="106" t="s">
        <v>31</v>
      </c>
      <c r="E25" s="107"/>
      <c r="F25" s="109" t="s">
        <v>38</v>
      </c>
      <c r="G25" s="110"/>
      <c r="H25" s="108"/>
      <c r="I25" s="111">
        <f t="shared" si="0"/>
        <v>0</v>
      </c>
      <c r="J25" s="112"/>
      <c r="K25" s="45"/>
      <c r="L25" s="16"/>
      <c r="Q25" s="2" t="s">
        <v>37</v>
      </c>
    </row>
    <row r="26" spans="1:17" ht="54" customHeight="1" x14ac:dyDescent="0.25">
      <c r="B26" s="6"/>
      <c r="C26" s="105">
        <v>4</v>
      </c>
      <c r="D26" s="106" t="s">
        <v>31</v>
      </c>
      <c r="E26" s="107"/>
      <c r="F26" s="109" t="s">
        <v>40</v>
      </c>
      <c r="G26" s="110"/>
      <c r="H26" s="108"/>
      <c r="I26" s="111">
        <f t="shared" si="0"/>
        <v>0</v>
      </c>
      <c r="J26" s="112"/>
      <c r="K26" s="46"/>
      <c r="L26" s="16"/>
    </row>
    <row r="27" spans="1:17" ht="62.25" customHeight="1" x14ac:dyDescent="0.25">
      <c r="B27" s="6"/>
      <c r="C27" s="105">
        <v>2</v>
      </c>
      <c r="D27" s="106" t="s">
        <v>31</v>
      </c>
      <c r="E27" s="107"/>
      <c r="F27" s="109" t="s">
        <v>41</v>
      </c>
      <c r="G27" s="110"/>
      <c r="H27" s="108"/>
      <c r="I27" s="111">
        <f t="shared" si="0"/>
        <v>0</v>
      </c>
      <c r="J27" s="112"/>
      <c r="K27" s="46"/>
      <c r="L27" s="16"/>
    </row>
    <row r="28" spans="1:17" ht="47.25" customHeight="1" x14ac:dyDescent="0.25">
      <c r="B28" s="6"/>
      <c r="C28" s="105">
        <v>25600</v>
      </c>
      <c r="D28" s="106" t="s">
        <v>31</v>
      </c>
      <c r="E28" s="107"/>
      <c r="F28" s="109" t="s">
        <v>42</v>
      </c>
      <c r="G28" s="110"/>
      <c r="H28" s="108"/>
      <c r="I28" s="111">
        <f t="shared" si="0"/>
        <v>0</v>
      </c>
      <c r="J28" s="112"/>
      <c r="K28" s="46"/>
      <c r="L28" s="16"/>
    </row>
    <row r="29" spans="1:17" ht="27" customHeight="1" x14ac:dyDescent="0.25">
      <c r="B29" s="6"/>
      <c r="C29" s="105">
        <v>1</v>
      </c>
      <c r="D29" s="106" t="s">
        <v>43</v>
      </c>
      <c r="E29" s="107"/>
      <c r="F29" s="109" t="s">
        <v>44</v>
      </c>
      <c r="G29" s="110"/>
      <c r="H29" s="108"/>
      <c r="I29" s="111">
        <f>+H29*C29</f>
        <v>0</v>
      </c>
      <c r="J29" s="112"/>
      <c r="K29" s="46"/>
      <c r="L29" s="16"/>
    </row>
    <row r="30" spans="1:17" ht="27" customHeight="1" thickBot="1" x14ac:dyDescent="0.3">
      <c r="B30" s="6"/>
      <c r="C30" s="105">
        <v>1</v>
      </c>
      <c r="D30" s="106" t="s">
        <v>31</v>
      </c>
      <c r="E30" s="107"/>
      <c r="F30" s="109" t="s">
        <v>45</v>
      </c>
      <c r="G30" s="110"/>
      <c r="H30" s="108"/>
      <c r="I30" s="111">
        <f>+H30*C30</f>
        <v>0</v>
      </c>
      <c r="J30" s="112"/>
      <c r="K30" s="46"/>
      <c r="L30" s="16"/>
    </row>
    <row r="31" spans="1:17" ht="18.95" customHeight="1" thickBot="1" x14ac:dyDescent="0.3">
      <c r="B31" s="6"/>
      <c r="C31" s="113" t="s">
        <v>46</v>
      </c>
      <c r="D31" s="114"/>
      <c r="E31" s="114"/>
      <c r="F31" s="114"/>
      <c r="G31" s="114"/>
      <c r="H31" s="114"/>
      <c r="I31" s="114"/>
      <c r="J31" s="115"/>
      <c r="K31" s="46"/>
      <c r="L31" s="16"/>
      <c r="O31" s="2" t="s">
        <v>17</v>
      </c>
    </row>
    <row r="32" spans="1:17" ht="65.25" customHeight="1" x14ac:dyDescent="0.25">
      <c r="B32" s="6"/>
      <c r="C32" s="101">
        <v>1</v>
      </c>
      <c r="D32" s="102" t="s">
        <v>31</v>
      </c>
      <c r="E32" s="103"/>
      <c r="F32" s="116" t="s">
        <v>47</v>
      </c>
      <c r="G32" s="117"/>
      <c r="H32" s="104"/>
      <c r="I32" s="118">
        <f>+H32*C32</f>
        <v>0</v>
      </c>
      <c r="J32" s="119"/>
      <c r="K32" s="46"/>
      <c r="L32" s="16"/>
    </row>
    <row r="33" spans="1:17" ht="65.25" customHeight="1" x14ac:dyDescent="0.25">
      <c r="B33" s="6"/>
      <c r="C33" s="105">
        <v>1</v>
      </c>
      <c r="D33" s="106" t="s">
        <v>31</v>
      </c>
      <c r="E33" s="107"/>
      <c r="F33" s="109" t="s">
        <v>48</v>
      </c>
      <c r="G33" s="110"/>
      <c r="H33" s="108"/>
      <c r="I33" s="111">
        <f t="shared" ref="I33:I37" si="1">+H33*C33</f>
        <v>0</v>
      </c>
      <c r="J33" s="112"/>
      <c r="K33" s="46"/>
      <c r="L33" s="16"/>
    </row>
    <row r="34" spans="1:17" ht="56.25" customHeight="1" x14ac:dyDescent="0.25">
      <c r="B34" s="6"/>
      <c r="C34" s="105">
        <v>1</v>
      </c>
      <c r="D34" s="106" t="s">
        <v>31</v>
      </c>
      <c r="E34" s="107"/>
      <c r="F34" s="109" t="s">
        <v>49</v>
      </c>
      <c r="G34" s="110"/>
      <c r="H34" s="108"/>
      <c r="I34" s="111">
        <f t="shared" si="1"/>
        <v>0</v>
      </c>
      <c r="J34" s="112"/>
      <c r="K34" s="46"/>
      <c r="L34" s="16"/>
    </row>
    <row r="35" spans="1:17" ht="56.25" customHeight="1" x14ac:dyDescent="0.25">
      <c r="B35" s="6"/>
      <c r="C35" s="105">
        <v>1</v>
      </c>
      <c r="D35" s="106" t="s">
        <v>31</v>
      </c>
      <c r="E35" s="107"/>
      <c r="F35" s="109" t="s">
        <v>40</v>
      </c>
      <c r="G35" s="110"/>
      <c r="H35" s="108"/>
      <c r="I35" s="111">
        <f t="shared" si="1"/>
        <v>0</v>
      </c>
      <c r="J35" s="112"/>
      <c r="K35" s="46"/>
      <c r="L35" s="16"/>
    </row>
    <row r="36" spans="1:17" ht="63.75" customHeight="1" x14ac:dyDescent="0.25">
      <c r="B36" s="6"/>
      <c r="C36" s="105">
        <v>1</v>
      </c>
      <c r="D36" s="106" t="s">
        <v>31</v>
      </c>
      <c r="E36" s="107"/>
      <c r="F36" s="109" t="s">
        <v>50</v>
      </c>
      <c r="G36" s="110"/>
      <c r="H36" s="108"/>
      <c r="I36" s="111">
        <f t="shared" si="1"/>
        <v>0</v>
      </c>
      <c r="J36" s="112"/>
      <c r="K36" s="46"/>
      <c r="L36" s="16"/>
    </row>
    <row r="37" spans="1:17" ht="27" customHeight="1" x14ac:dyDescent="0.25">
      <c r="B37" s="6"/>
      <c r="C37" s="105">
        <v>1</v>
      </c>
      <c r="D37" s="106" t="s">
        <v>31</v>
      </c>
      <c r="E37" s="107"/>
      <c r="F37" s="109" t="s">
        <v>44</v>
      </c>
      <c r="G37" s="110"/>
      <c r="H37" s="108"/>
      <c r="I37" s="111">
        <f t="shared" si="1"/>
        <v>0</v>
      </c>
      <c r="J37" s="112"/>
      <c r="K37" s="46"/>
      <c r="L37" s="16"/>
    </row>
    <row r="38" spans="1:17" ht="27" customHeight="1" x14ac:dyDescent="0.25">
      <c r="B38" s="6"/>
      <c r="C38" s="105">
        <v>1</v>
      </c>
      <c r="D38" s="106" t="s">
        <v>31</v>
      </c>
      <c r="E38" s="107"/>
      <c r="F38" s="109" t="s">
        <v>51</v>
      </c>
      <c r="G38" s="110"/>
      <c r="H38" s="108"/>
      <c r="I38" s="111">
        <f t="shared" ref="I38" si="2">+H38*C38</f>
        <v>0</v>
      </c>
      <c r="J38" s="112"/>
      <c r="K38" s="45"/>
      <c r="L38" s="16"/>
    </row>
    <row r="39" spans="1:17" ht="18.95" customHeight="1" thickBot="1" x14ac:dyDescent="0.3">
      <c r="B39" s="6"/>
      <c r="C39" s="81"/>
      <c r="D39" s="81"/>
      <c r="E39" s="80"/>
      <c r="F39" s="82"/>
      <c r="G39" s="83"/>
      <c r="H39" s="84"/>
      <c r="I39" s="143"/>
      <c r="J39" s="144"/>
      <c r="K39" s="47"/>
      <c r="L39" s="16"/>
    </row>
    <row r="40" spans="1:17" ht="29.25" customHeight="1" thickBot="1" x14ac:dyDescent="0.35">
      <c r="B40" s="6"/>
      <c r="C40" s="77"/>
      <c r="D40" s="78"/>
      <c r="E40" s="78"/>
      <c r="F40" s="145" t="s">
        <v>18</v>
      </c>
      <c r="G40" s="146"/>
      <c r="H40" s="79"/>
      <c r="I40" s="147">
        <f>SUM(I21:J39)</f>
        <v>0</v>
      </c>
      <c r="J40" s="147"/>
      <c r="K40" s="48"/>
      <c r="L40" s="16"/>
    </row>
    <row r="41" spans="1:17" ht="5.25" customHeight="1" x14ac:dyDescent="0.25">
      <c r="B41" s="6"/>
      <c r="C41" s="49"/>
      <c r="D41" s="49"/>
      <c r="E41" s="49"/>
      <c r="F41" s="49"/>
      <c r="G41" s="49"/>
      <c r="H41" s="49"/>
      <c r="I41" s="50"/>
      <c r="J41" s="50"/>
      <c r="K41" s="19"/>
      <c r="L41" s="16"/>
    </row>
    <row r="42" spans="1:17" s="23" customFormat="1" ht="36.75" customHeight="1" x14ac:dyDescent="0.25">
      <c r="A42" s="16"/>
      <c r="B42" s="20"/>
      <c r="C42" s="140" t="s">
        <v>19</v>
      </c>
      <c r="D42" s="140"/>
      <c r="E42" s="141"/>
      <c r="F42" s="141"/>
      <c r="G42" s="141"/>
      <c r="H42" s="141"/>
      <c r="I42" s="141"/>
      <c r="J42" s="141"/>
      <c r="K42" s="51"/>
      <c r="L42" s="16"/>
    </row>
    <row r="43" spans="1:17" s="23" customFormat="1" ht="12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</row>
    <row r="44" spans="1:17" s="23" customFormat="1" ht="19.5" customHeight="1" x14ac:dyDescent="0.25">
      <c r="A44" s="16"/>
      <c r="B44" s="20"/>
      <c r="C44" s="52" t="s">
        <v>20</v>
      </c>
      <c r="D44" s="13"/>
      <c r="E44" s="13"/>
      <c r="F44" s="53"/>
      <c r="G44" s="53"/>
      <c r="H44" s="53"/>
      <c r="I44" s="53"/>
      <c r="J44" s="53"/>
      <c r="K44" s="54"/>
      <c r="L44" s="16"/>
    </row>
    <row r="45" spans="1:17" s="23" customFormat="1" ht="21.75" customHeight="1" x14ac:dyDescent="0.25">
      <c r="A45" s="16"/>
      <c r="B45" s="20"/>
      <c r="C45" s="142"/>
      <c r="D45" s="142"/>
      <c r="E45" s="142"/>
      <c r="F45" s="142"/>
      <c r="G45" s="142"/>
      <c r="H45" s="89" t="s">
        <v>30</v>
      </c>
      <c r="I45" s="148"/>
      <c r="J45" s="148"/>
      <c r="K45" s="55"/>
      <c r="L45" s="13"/>
    </row>
    <row r="46" spans="1:17" s="60" customFormat="1" ht="12.75" customHeight="1" x14ac:dyDescent="0.2">
      <c r="A46" s="56"/>
      <c r="B46" s="57"/>
      <c r="C46" s="128" t="s">
        <v>21</v>
      </c>
      <c r="D46" s="128"/>
      <c r="E46" s="128"/>
      <c r="F46" s="128"/>
      <c r="G46" s="128"/>
      <c r="H46" s="58"/>
      <c r="I46" s="58"/>
      <c r="J46" s="58"/>
      <c r="K46" s="59"/>
      <c r="L46" s="56"/>
    </row>
    <row r="47" spans="1:17" s="23" customFormat="1" ht="15.75" customHeight="1" x14ac:dyDescent="0.25">
      <c r="A47" s="16"/>
      <c r="B47" s="20"/>
      <c r="C47" s="13"/>
      <c r="D47" s="13"/>
      <c r="E47" s="13"/>
      <c r="F47" s="13"/>
      <c r="G47" s="13"/>
      <c r="H47" s="13"/>
      <c r="I47" s="13"/>
      <c r="J47" s="13"/>
      <c r="K47" s="19"/>
      <c r="L47" s="16"/>
      <c r="Q47" s="23" t="s">
        <v>5</v>
      </c>
    </row>
    <row r="48" spans="1:17" s="23" customFormat="1" ht="15.75" customHeight="1" thickBot="1" x14ac:dyDescent="0.3">
      <c r="A48" s="16"/>
      <c r="B48" s="20"/>
      <c r="C48" s="129"/>
      <c r="D48" s="129"/>
      <c r="E48" s="129"/>
      <c r="F48" s="129"/>
      <c r="G48" s="129"/>
      <c r="H48" s="129"/>
      <c r="I48" s="129"/>
      <c r="J48" s="129"/>
      <c r="K48" s="61"/>
      <c r="L48" s="16"/>
    </row>
    <row r="49" spans="1:12" s="23" customFormat="1" ht="15.75" customHeight="1" x14ac:dyDescent="0.25">
      <c r="A49" s="16"/>
      <c r="B49" s="20"/>
      <c r="C49" s="13"/>
      <c r="D49" s="13"/>
      <c r="E49" s="13"/>
      <c r="F49" s="13"/>
      <c r="G49" s="19"/>
      <c r="H49" s="130"/>
      <c r="I49" s="131"/>
      <c r="J49" s="132"/>
      <c r="K49" s="62"/>
      <c r="L49" s="16"/>
    </row>
    <row r="50" spans="1:12" s="63" customFormat="1" ht="20.25" customHeight="1" x14ac:dyDescent="0.25">
      <c r="A50" s="13"/>
      <c r="B50" s="20"/>
      <c r="C50" s="52" t="s">
        <v>22</v>
      </c>
      <c r="D50" s="13"/>
      <c r="E50" s="13"/>
      <c r="F50" s="13"/>
      <c r="G50" s="19"/>
      <c r="H50" s="133"/>
      <c r="I50" s="134"/>
      <c r="J50" s="135"/>
      <c r="K50" s="62"/>
      <c r="L50" s="13"/>
    </row>
    <row r="51" spans="1:12" s="63" customFormat="1" ht="20.25" customHeight="1" x14ac:dyDescent="0.25">
      <c r="A51" s="13"/>
      <c r="B51" s="20"/>
      <c r="C51" s="134"/>
      <c r="D51" s="134"/>
      <c r="E51" s="64"/>
      <c r="F51" s="21" t="s">
        <v>23</v>
      </c>
      <c r="G51" s="65"/>
      <c r="H51" s="133"/>
      <c r="I51" s="134"/>
      <c r="J51" s="135"/>
      <c r="K51" s="62"/>
      <c r="L51" s="13"/>
    </row>
    <row r="52" spans="1:12" s="63" customFormat="1" ht="20.25" customHeight="1" thickBot="1" x14ac:dyDescent="0.3">
      <c r="A52" s="13"/>
      <c r="B52" s="20"/>
      <c r="C52" s="66" t="s">
        <v>26</v>
      </c>
      <c r="D52" s="87"/>
      <c r="E52" s="87"/>
      <c r="F52" s="87"/>
      <c r="G52" s="67"/>
      <c r="H52" s="136"/>
      <c r="I52" s="137"/>
      <c r="J52" s="138"/>
      <c r="K52" s="62"/>
      <c r="L52" s="13"/>
    </row>
    <row r="53" spans="1:12" s="23" customFormat="1" ht="18" customHeight="1" thickBot="1" x14ac:dyDescent="0.3">
      <c r="A53" s="16"/>
      <c r="B53" s="20"/>
      <c r="C53" s="68"/>
      <c r="D53" s="68"/>
      <c r="E53" s="69"/>
      <c r="F53" s="13"/>
      <c r="G53" s="67"/>
      <c r="H53" s="139" t="s">
        <v>24</v>
      </c>
      <c r="I53" s="139"/>
      <c r="J53" s="139"/>
      <c r="K53" s="70"/>
      <c r="L53" s="16"/>
    </row>
    <row r="54" spans="1:12" s="23" customFormat="1" ht="15" customHeight="1" x14ac:dyDescent="0.25">
      <c r="A54" s="16"/>
      <c r="B54" s="20"/>
      <c r="C54" s="122" t="s">
        <v>28</v>
      </c>
      <c r="D54" s="123"/>
      <c r="E54" s="123"/>
      <c r="F54" s="123"/>
      <c r="G54" s="123"/>
      <c r="H54" s="123"/>
      <c r="I54" s="123"/>
      <c r="J54" s="124"/>
      <c r="K54" s="71"/>
      <c r="L54" s="16"/>
    </row>
    <row r="55" spans="1:12" s="23" customFormat="1" ht="18.75" customHeight="1" thickBot="1" x14ac:dyDescent="0.3">
      <c r="A55" s="16"/>
      <c r="B55" s="20"/>
      <c r="C55" s="125"/>
      <c r="D55" s="126"/>
      <c r="E55" s="126"/>
      <c r="F55" s="126"/>
      <c r="G55" s="126"/>
      <c r="H55" s="126"/>
      <c r="I55" s="126"/>
      <c r="J55" s="127"/>
      <c r="K55" s="71"/>
      <c r="L55" s="16"/>
    </row>
    <row r="56" spans="1:12" s="23" customFormat="1" ht="16.5" customHeight="1" thickBot="1" x14ac:dyDescent="0.3">
      <c r="A56" s="16"/>
      <c r="B56" s="72"/>
      <c r="C56" s="73"/>
      <c r="D56" s="73"/>
      <c r="E56" s="73"/>
      <c r="F56" s="73"/>
      <c r="G56" s="73"/>
      <c r="H56" s="73"/>
      <c r="I56" s="73"/>
      <c r="J56" s="73"/>
      <c r="K56" s="74"/>
      <c r="L56" s="16"/>
    </row>
    <row r="57" spans="1:12" s="23" customFormat="1" ht="1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ht="15" customHeight="1" x14ac:dyDescent="0.2">
      <c r="C58" s="60"/>
    </row>
  </sheetData>
  <mergeCells count="62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I30:J30"/>
    <mergeCell ref="F20:G20"/>
    <mergeCell ref="I20:J20"/>
    <mergeCell ref="F21:G21"/>
    <mergeCell ref="I21:J21"/>
    <mergeCell ref="F23:G23"/>
    <mergeCell ref="I23:J23"/>
    <mergeCell ref="I24:J24"/>
    <mergeCell ref="F28:G28"/>
    <mergeCell ref="C54:J55"/>
    <mergeCell ref="C46:G46"/>
    <mergeCell ref="C48:J48"/>
    <mergeCell ref="H49:J52"/>
    <mergeCell ref="C51:D51"/>
    <mergeCell ref="H53:J53"/>
    <mergeCell ref="C42:D42"/>
    <mergeCell ref="E42:J42"/>
    <mergeCell ref="C45:G45"/>
    <mergeCell ref="I39:J39"/>
    <mergeCell ref="F40:G40"/>
    <mergeCell ref="I40:J40"/>
    <mergeCell ref="I45:J45"/>
    <mergeCell ref="I38:J38"/>
    <mergeCell ref="C22:J22"/>
    <mergeCell ref="F24:G24"/>
    <mergeCell ref="F25:G25"/>
    <mergeCell ref="F26:G26"/>
    <mergeCell ref="F27:G27"/>
    <mergeCell ref="I27:J27"/>
    <mergeCell ref="I28:J28"/>
    <mergeCell ref="I29:J29"/>
    <mergeCell ref="I25:J25"/>
    <mergeCell ref="I26:J26"/>
    <mergeCell ref="F29:G29"/>
    <mergeCell ref="F30:G30"/>
    <mergeCell ref="C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</mergeCells>
  <printOptions horizontalCentered="1"/>
  <pageMargins left="0" right="0" top="0.19685039370078741" bottom="0.19685039370078741" header="0" footer="0"/>
  <pageSetup scale="51" orientation="portrait" r:id="rId1"/>
  <headerFooter alignWithMargins="0"/>
  <ignoredErrors>
    <ignoredError sqref="I24:J28 I29:I30 I23 I32:J37 I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2022-10-22T16:55:30Z</cp:lastPrinted>
  <dcterms:created xsi:type="dcterms:W3CDTF">2021-05-26T19:50:48Z</dcterms:created>
  <dcterms:modified xsi:type="dcterms:W3CDTF">2022-11-10T19:20:12Z</dcterms:modified>
</cp:coreProperties>
</file>